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бланк меню\"/>
    </mc:Choice>
  </mc:AlternateContent>
  <bookViews>
    <workbookView xWindow="0" yWindow="0" windowWidth="20490" windowHeight="77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171" i="1" l="1"/>
  <c r="K160" i="1"/>
  <c r="J160" i="1"/>
  <c r="I160" i="1"/>
  <c r="I171" i="1" s="1"/>
  <c r="H160" i="1"/>
  <c r="H171" i="1" s="1"/>
  <c r="G160" i="1"/>
  <c r="G171" i="1" s="1"/>
  <c r="F160" i="1"/>
  <c r="F171" i="1" s="1"/>
  <c r="B190" i="1" l="1"/>
  <c r="A190" i="1"/>
  <c r="L189" i="1"/>
  <c r="J189" i="1"/>
  <c r="I189" i="1"/>
  <c r="H189" i="1"/>
  <c r="G189" i="1"/>
  <c r="F189" i="1"/>
  <c r="B180" i="1"/>
  <c r="A180" i="1"/>
  <c r="L190" i="1"/>
  <c r="J179" i="1"/>
  <c r="J190" i="1" s="1"/>
  <c r="I179" i="1"/>
  <c r="I190" i="1" s="1"/>
  <c r="H179" i="1"/>
  <c r="H190" i="1" s="1"/>
  <c r="G179" i="1"/>
  <c r="G190" i="1" s="1"/>
  <c r="F179" i="1"/>
  <c r="F190" i="1" s="1"/>
  <c r="B171" i="1"/>
  <c r="A171" i="1"/>
  <c r="L170" i="1"/>
  <c r="J170" i="1"/>
  <c r="I170" i="1"/>
  <c r="H170" i="1"/>
  <c r="G170" i="1"/>
  <c r="F170" i="1"/>
  <c r="B161" i="1"/>
  <c r="A161" i="1"/>
  <c r="L171" i="1"/>
  <c r="B153" i="1"/>
  <c r="A153" i="1"/>
  <c r="L152" i="1"/>
  <c r="J152" i="1"/>
  <c r="I152" i="1"/>
  <c r="H152" i="1"/>
  <c r="G152" i="1"/>
  <c r="F152" i="1"/>
  <c r="B143" i="1"/>
  <c r="A143" i="1"/>
  <c r="L153" i="1"/>
  <c r="J142" i="1"/>
  <c r="J153" i="1" s="1"/>
  <c r="I142" i="1"/>
  <c r="I153" i="1" s="1"/>
  <c r="H142" i="1"/>
  <c r="H153" i="1" s="1"/>
  <c r="G142" i="1"/>
  <c r="G153" i="1" s="1"/>
  <c r="F142" i="1"/>
  <c r="F153" i="1" s="1"/>
  <c r="B134" i="1"/>
  <c r="A134" i="1"/>
  <c r="L133" i="1"/>
  <c r="J133" i="1"/>
  <c r="I133" i="1"/>
  <c r="H133" i="1"/>
  <c r="G133" i="1"/>
  <c r="F133" i="1"/>
  <c r="B124" i="1"/>
  <c r="A124" i="1"/>
  <c r="L134" i="1"/>
  <c r="J123" i="1"/>
  <c r="J134" i="1" s="1"/>
  <c r="I123" i="1"/>
  <c r="I134" i="1" s="1"/>
  <c r="H123" i="1"/>
  <c r="H134" i="1" s="1"/>
  <c r="G123" i="1"/>
  <c r="G134" i="1" s="1"/>
  <c r="F123" i="1"/>
  <c r="F134" i="1" s="1"/>
  <c r="B115" i="1"/>
  <c r="A115" i="1"/>
  <c r="L114" i="1"/>
  <c r="J114" i="1"/>
  <c r="I114" i="1"/>
  <c r="H114" i="1"/>
  <c r="G114" i="1"/>
  <c r="F114" i="1"/>
  <c r="B105" i="1"/>
  <c r="A105" i="1"/>
  <c r="L115" i="1"/>
  <c r="J104" i="1"/>
  <c r="J115" i="1" s="1"/>
  <c r="I104" i="1"/>
  <c r="I115" i="1" s="1"/>
  <c r="H104" i="1"/>
  <c r="H115" i="1" s="1"/>
  <c r="G104" i="1"/>
  <c r="G115" i="1" s="1"/>
  <c r="F104" i="1"/>
  <c r="F115" i="1" s="1"/>
  <c r="B97" i="1"/>
  <c r="A97" i="1"/>
  <c r="L96" i="1"/>
  <c r="J96" i="1"/>
  <c r="I96" i="1"/>
  <c r="H96" i="1"/>
  <c r="G96" i="1"/>
  <c r="F96" i="1"/>
  <c r="B87" i="1"/>
  <c r="A87" i="1"/>
  <c r="L97" i="1"/>
  <c r="J86" i="1"/>
  <c r="J97" i="1" s="1"/>
  <c r="I86" i="1"/>
  <c r="I97" i="1" s="1"/>
  <c r="H86" i="1"/>
  <c r="H97" i="1" s="1"/>
  <c r="G86" i="1"/>
  <c r="G97" i="1" s="1"/>
  <c r="F86" i="1"/>
  <c r="F97" i="1" s="1"/>
  <c r="B78" i="1"/>
  <c r="A78" i="1"/>
  <c r="L77" i="1"/>
  <c r="J77" i="1"/>
  <c r="I77" i="1"/>
  <c r="H77" i="1"/>
  <c r="G77" i="1"/>
  <c r="F77" i="1"/>
  <c r="B68" i="1"/>
  <c r="A68" i="1"/>
  <c r="L78" i="1"/>
  <c r="J67" i="1"/>
  <c r="J78" i="1" s="1"/>
  <c r="I67" i="1"/>
  <c r="I78" i="1" s="1"/>
  <c r="H67" i="1"/>
  <c r="H78" i="1" s="1"/>
  <c r="G67" i="1"/>
  <c r="G78" i="1" s="1"/>
  <c r="F67" i="1"/>
  <c r="F78" i="1" s="1"/>
  <c r="B60" i="1"/>
  <c r="A60" i="1"/>
  <c r="L59" i="1"/>
  <c r="J59" i="1"/>
  <c r="I59" i="1"/>
  <c r="H59" i="1"/>
  <c r="G59" i="1"/>
  <c r="F59" i="1"/>
  <c r="B50" i="1"/>
  <c r="A50" i="1"/>
  <c r="L60" i="1"/>
  <c r="J49" i="1"/>
  <c r="J60" i="1" s="1"/>
  <c r="I49" i="1"/>
  <c r="I60" i="1" s="1"/>
  <c r="H49" i="1"/>
  <c r="H60" i="1" s="1"/>
  <c r="G49" i="1"/>
  <c r="G60" i="1" s="1"/>
  <c r="F49" i="1"/>
  <c r="F60" i="1" s="1"/>
  <c r="B41" i="1"/>
  <c r="A41" i="1"/>
  <c r="L40" i="1"/>
  <c r="J40" i="1"/>
  <c r="I40" i="1"/>
  <c r="H40" i="1"/>
  <c r="G40" i="1"/>
  <c r="F40" i="1"/>
  <c r="B31" i="1"/>
  <c r="A31" i="1"/>
  <c r="L41" i="1"/>
  <c r="J30" i="1"/>
  <c r="J41" i="1" s="1"/>
  <c r="I30" i="1"/>
  <c r="I41" i="1" s="1"/>
  <c r="H30" i="1"/>
  <c r="H41" i="1" s="1"/>
  <c r="G30" i="1"/>
  <c r="G41" i="1" s="1"/>
  <c r="F30" i="1"/>
  <c r="F41" i="1" s="1"/>
  <c r="B22" i="1"/>
  <c r="A22" i="1"/>
  <c r="L21" i="1"/>
  <c r="J21" i="1"/>
  <c r="I21" i="1"/>
  <c r="H21" i="1"/>
  <c r="G21" i="1"/>
  <c r="F21" i="1"/>
  <c r="B12" i="1"/>
  <c r="A12" i="1"/>
  <c r="L22" i="1"/>
  <c r="J11" i="1"/>
  <c r="J22" i="1" s="1"/>
  <c r="I11" i="1"/>
  <c r="I22" i="1" s="1"/>
  <c r="H11" i="1"/>
  <c r="H22" i="1" s="1"/>
  <c r="G11" i="1"/>
  <c r="G22" i="1" s="1"/>
  <c r="F11" i="1"/>
  <c r="F22" i="1" s="1"/>
  <c r="L191" i="1" l="1"/>
  <c r="I191" i="1"/>
  <c r="H191" i="1"/>
  <c r="J191" i="1"/>
  <c r="G191" i="1"/>
  <c r="F191" i="1"/>
</calcChain>
</file>

<file path=xl/sharedStrings.xml><?xml version="1.0" encoding="utf-8"?>
<sst xmlns="http://schemas.openxmlformats.org/spreadsheetml/2006/main" count="306" uniqueCount="85">
  <si>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</si>
  <si>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</si>
  <si>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</si>
  <si>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</si>
  <si>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</si>
  <si>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</si>
  <si>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</si>
  <si>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</si>
  <si>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</si>
  <si>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</si>
  <si>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</si>
  <si>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</si>
  <si>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</si>
  <si>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</si>
  <si>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</si>
  <si>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</si>
  <si>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</si>
  <si>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</si>
  <si>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</si>
  <si>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</si>
  <si>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</si>
  <si>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</si>
  <si>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</si>
  <si>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</si>
  <si>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</si>
  <si>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</si>
  <si>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</si>
  <si>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</si>
  <si>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</si>
  <si>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</si>
  <si>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</si>
  <si>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</si>
  <si>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</si>
  <si>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</si>
  <si>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</si>
  <si>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</si>
  <si>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</si>
  <si>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</si>
  <si>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</si>
  <si>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Ташаринская СОШ</t>
  </si>
  <si>
    <t>директор</t>
  </si>
  <si>
    <t>Логинова О Х</t>
  </si>
  <si>
    <t>каша молочная пшенная</t>
  </si>
  <si>
    <t>54-6к</t>
  </si>
  <si>
    <t>чай с сахаром</t>
  </si>
  <si>
    <t>54-2гн</t>
  </si>
  <si>
    <t>хлеб ржано-пшеничный</t>
  </si>
  <si>
    <t>пром</t>
  </si>
  <si>
    <t>чай с лимоном и сахаром</t>
  </si>
  <si>
    <t>54-3гн</t>
  </si>
  <si>
    <t>хлеб пшеничный</t>
  </si>
  <si>
    <t>какао с молоком</t>
  </si>
  <si>
    <t>54-21гн</t>
  </si>
  <si>
    <t>чай с молоком и сахаром</t>
  </si>
  <si>
    <t>54-4гн</t>
  </si>
  <si>
    <t>каша молочная рисовая</t>
  </si>
  <si>
    <t>54-1з</t>
  </si>
  <si>
    <t>54-9к</t>
  </si>
  <si>
    <t>54-23гн</t>
  </si>
  <si>
    <t>54-2з</t>
  </si>
  <si>
    <t>кофейный напиток с молоком</t>
  </si>
  <si>
    <t>54-8к</t>
  </si>
  <si>
    <t>каша молочная Дружба</t>
  </si>
  <si>
    <t>бутерброд с маслом и сыром</t>
  </si>
  <si>
    <t>бутерброд с маслом</t>
  </si>
  <si>
    <t>бутерброд с сыром</t>
  </si>
  <si>
    <t>54-3з</t>
  </si>
  <si>
    <t>фрукты (яблоко)</t>
  </si>
  <si>
    <t>54-8т</t>
  </si>
  <si>
    <t>гор напиток</t>
  </si>
  <si>
    <t>фрукты (мандарин)</t>
  </si>
  <si>
    <t>тефтели из свинины с рисом и соусом</t>
  </si>
  <si>
    <t>54-14м</t>
  </si>
  <si>
    <t>каша гречневая рассыпчатая</t>
  </si>
  <si>
    <t>54-4г</t>
  </si>
  <si>
    <t>котлета из курицы с соусом</t>
  </si>
  <si>
    <t>54-8м</t>
  </si>
  <si>
    <t>макароны отварные</t>
  </si>
  <si>
    <t>54-1г</t>
  </si>
  <si>
    <t>запеканка творожно-рисовая с соусом (со сгущенным молоком)</t>
  </si>
  <si>
    <t>котлета из свинины с соусом</t>
  </si>
  <si>
    <t>54-7м</t>
  </si>
  <si>
    <t xml:space="preserve">хлеб </t>
  </si>
  <si>
    <t>кисломолочный продукт (йогурт)</t>
  </si>
  <si>
    <t>фрукты (банан)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</si>
</sst>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1"/>
  <sheetViews>
    <sheetView tabSelected="1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E184" sqref="E18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 t="s">
        <v>40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41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200</v>
      </c>
      <c r="G6" s="40">
        <v>10.15</v>
      </c>
      <c r="H6" s="40">
        <v>12</v>
      </c>
      <c r="I6" s="40">
        <v>45.7</v>
      </c>
      <c r="J6" s="40">
        <v>206.3</v>
      </c>
      <c r="K6" s="41" t="s">
        <v>43</v>
      </c>
      <c r="L6" s="40"/>
    </row>
    <row r="7" spans="1:12" ht="15" x14ac:dyDescent="0.25">
      <c r="A7" s="23"/>
      <c r="B7" s="15"/>
      <c r="C7" s="11"/>
      <c r="D7" s="7" t="s">
        <v>22</v>
      </c>
      <c r="E7" s="42" t="s">
        <v>44</v>
      </c>
      <c r="F7" s="43">
        <v>200</v>
      </c>
      <c r="G7" s="43">
        <v>0.2</v>
      </c>
      <c r="H7" s="43">
        <v>0</v>
      </c>
      <c r="I7" s="43">
        <v>6.4</v>
      </c>
      <c r="J7" s="43">
        <v>26.8</v>
      </c>
      <c r="K7" s="44" t="s">
        <v>45</v>
      </c>
      <c r="L7" s="43"/>
    </row>
    <row r="8" spans="1:12" ht="15" x14ac:dyDescent="0.25">
      <c r="A8" s="23"/>
      <c r="B8" s="15"/>
      <c r="C8" s="11"/>
      <c r="D8" s="7" t="s">
        <v>26</v>
      </c>
      <c r="E8" s="42" t="s">
        <v>63</v>
      </c>
      <c r="F8" s="43">
        <v>76</v>
      </c>
      <c r="G8" s="43">
        <v>7.2</v>
      </c>
      <c r="H8" s="43">
        <v>14.7</v>
      </c>
      <c r="I8" s="43">
        <v>22.68</v>
      </c>
      <c r="J8" s="43">
        <v>257.2</v>
      </c>
      <c r="K8" s="44" t="s">
        <v>56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46</v>
      </c>
      <c r="F9" s="43">
        <v>18</v>
      </c>
      <c r="G9" s="43">
        <v>1.2</v>
      </c>
      <c r="H9" s="43">
        <v>0.3</v>
      </c>
      <c r="I9" s="43">
        <v>6</v>
      </c>
      <c r="J9" s="43">
        <v>30.7</v>
      </c>
      <c r="K9" s="44" t="s">
        <v>47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67</v>
      </c>
      <c r="F10" s="43">
        <v>150</v>
      </c>
      <c r="G10" s="43">
        <v>0.6</v>
      </c>
      <c r="H10" s="43">
        <v>0.6</v>
      </c>
      <c r="I10" s="43">
        <v>4.9000000000000004</v>
      </c>
      <c r="J10" s="43">
        <v>66</v>
      </c>
      <c r="K10" s="44" t="s">
        <v>47</v>
      </c>
      <c r="L10" s="43"/>
    </row>
    <row r="11" spans="1:12" ht="15" x14ac:dyDescent="0.25">
      <c r="A11" s="24"/>
      <c r="B11" s="17"/>
      <c r="C11" s="8"/>
      <c r="D11" s="18" t="s">
        <v>33</v>
      </c>
      <c r="E11" s="9"/>
      <c r="F11" s="19">
        <f>SUM(F6:F10)</f>
        <v>644</v>
      </c>
      <c r="G11" s="19">
        <f>SUM(G6:G10)</f>
        <v>19.350000000000001</v>
      </c>
      <c r="H11" s="19">
        <f>SUM(H6:H10)</f>
        <v>27.6</v>
      </c>
      <c r="I11" s="19">
        <f>SUM(I6:I10)</f>
        <v>85.68</v>
      </c>
      <c r="J11" s="19">
        <f>SUM(J6:J10)</f>
        <v>587</v>
      </c>
      <c r="K11" s="25"/>
      <c r="L11" s="19">
        <v>88.51</v>
      </c>
    </row>
    <row r="12" spans="1:12" ht="15" x14ac:dyDescent="0.25">
      <c r="A12" s="26">
        <f>A6</f>
        <v>1</v>
      </c>
      <c r="B12" s="13">
        <f>B6</f>
        <v>1</v>
      </c>
      <c r="C12" s="10" t="s">
        <v>25</v>
      </c>
      <c r="D12" s="7" t="s">
        <v>26</v>
      </c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3"/>
      <c r="B13" s="15"/>
      <c r="C13" s="11"/>
      <c r="D13" s="7" t="s">
        <v>27</v>
      </c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3"/>
      <c r="B14" s="15"/>
      <c r="C14" s="11"/>
      <c r="D14" s="7" t="s">
        <v>28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29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30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31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32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6"/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4"/>
      <c r="B21" s="17"/>
      <c r="C21" s="8"/>
      <c r="D21" s="18" t="s">
        <v>33</v>
      </c>
      <c r="E21" s="9"/>
      <c r="F21" s="19">
        <f>SUM(F12:F20)</f>
        <v>0</v>
      </c>
      <c r="G21" s="19">
        <f t="shared" ref="G21:J21" si="0">SUM(G12:G20)</f>
        <v>0</v>
      </c>
      <c r="H21" s="19">
        <f t="shared" si="0"/>
        <v>0</v>
      </c>
      <c r="I21" s="19">
        <f t="shared" si="0"/>
        <v>0</v>
      </c>
      <c r="J21" s="19">
        <f t="shared" si="0"/>
        <v>0</v>
      </c>
      <c r="K21" s="25"/>
      <c r="L21" s="19">
        <f t="shared" ref="L21" si="1">SUM(L12:L20)</f>
        <v>0</v>
      </c>
    </row>
    <row r="22" spans="1:12" ht="15" x14ac:dyDescent="0.2">
      <c r="A22" s="29">
        <f>A6</f>
        <v>1</v>
      </c>
      <c r="B22" s="30">
        <f>B6</f>
        <v>1</v>
      </c>
      <c r="C22" s="54" t="s">
        <v>4</v>
      </c>
      <c r="D22" s="55"/>
      <c r="E22" s="31"/>
      <c r="F22" s="32">
        <f>F11+F21</f>
        <v>644</v>
      </c>
      <c r="G22" s="32">
        <f t="shared" ref="G22:J22" si="2">G11+G21</f>
        <v>19.350000000000001</v>
      </c>
      <c r="H22" s="32">
        <f t="shared" si="2"/>
        <v>27.6</v>
      </c>
      <c r="I22" s="32">
        <f t="shared" si="2"/>
        <v>85.68</v>
      </c>
      <c r="J22" s="32">
        <f t="shared" si="2"/>
        <v>587</v>
      </c>
      <c r="K22" s="32"/>
      <c r="L22" s="32">
        <f t="shared" ref="L22" si="3">L11+L21</f>
        <v>88.51</v>
      </c>
    </row>
    <row r="23" spans="1:12" ht="26.25" thickBot="1" x14ac:dyDescent="0.3">
      <c r="A23" s="14">
        <v>1</v>
      </c>
      <c r="B23" s="15">
        <v>2</v>
      </c>
      <c r="C23" s="22" t="s">
        <v>20</v>
      </c>
      <c r="D23" s="5" t="s">
        <v>21</v>
      </c>
      <c r="E23" s="39" t="s">
        <v>79</v>
      </c>
      <c r="F23" s="40">
        <v>250</v>
      </c>
      <c r="G23" s="40">
        <v>8</v>
      </c>
      <c r="H23" s="40">
        <v>23.2</v>
      </c>
      <c r="I23" s="40">
        <v>30.4</v>
      </c>
      <c r="J23" s="40">
        <v>308.10000000000002</v>
      </c>
      <c r="K23" s="41" t="s">
        <v>68</v>
      </c>
      <c r="L23" s="40"/>
    </row>
    <row r="24" spans="1:12" ht="15" x14ac:dyDescent="0.25">
      <c r="A24" s="14"/>
      <c r="B24" s="15"/>
      <c r="C24" s="11"/>
      <c r="D24" s="5" t="s">
        <v>21</v>
      </c>
      <c r="E24" s="42"/>
      <c r="F24" s="43"/>
      <c r="G24" s="43"/>
      <c r="H24" s="43"/>
      <c r="I24" s="43"/>
      <c r="J24" s="43"/>
      <c r="K24" s="44"/>
      <c r="L24" s="43"/>
    </row>
    <row r="25" spans="1:12" ht="15" x14ac:dyDescent="0.25">
      <c r="A25" s="14"/>
      <c r="B25" s="15"/>
      <c r="C25" s="11"/>
      <c r="D25" s="7" t="s">
        <v>22</v>
      </c>
      <c r="E25" s="42" t="s">
        <v>51</v>
      </c>
      <c r="F25" s="43">
        <v>200</v>
      </c>
      <c r="G25" s="43">
        <v>4.7</v>
      </c>
      <c r="H25" s="43">
        <v>3.5</v>
      </c>
      <c r="I25" s="43">
        <v>12.5</v>
      </c>
      <c r="J25" s="43">
        <v>100.4</v>
      </c>
      <c r="K25" s="44" t="s">
        <v>52</v>
      </c>
      <c r="L25" s="43"/>
    </row>
    <row r="26" spans="1:12" ht="15" x14ac:dyDescent="0.25">
      <c r="A26" s="14"/>
      <c r="B26" s="15"/>
      <c r="C26" s="11"/>
      <c r="D26" s="7" t="s">
        <v>23</v>
      </c>
      <c r="E26" s="42" t="s">
        <v>50</v>
      </c>
      <c r="F26" s="43">
        <v>46</v>
      </c>
      <c r="G26" s="43">
        <v>3.5</v>
      </c>
      <c r="H26" s="43">
        <v>0.41</v>
      </c>
      <c r="I26" s="43">
        <v>22.6</v>
      </c>
      <c r="J26" s="43">
        <v>107.8</v>
      </c>
      <c r="K26" s="44" t="s">
        <v>47</v>
      </c>
      <c r="L26" s="43"/>
    </row>
    <row r="27" spans="1:12" ht="15" x14ac:dyDescent="0.25">
      <c r="A27" s="14"/>
      <c r="B27" s="15"/>
      <c r="C27" s="11"/>
      <c r="D27" s="7" t="s">
        <v>24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46</v>
      </c>
      <c r="F28" s="43">
        <v>18</v>
      </c>
      <c r="G28" s="43">
        <v>1.2</v>
      </c>
      <c r="H28" s="43">
        <v>0.3</v>
      </c>
      <c r="I28" s="43">
        <v>6</v>
      </c>
      <c r="J28" s="43">
        <v>30.7</v>
      </c>
      <c r="K28" s="44" t="s">
        <v>47</v>
      </c>
      <c r="L28" s="43"/>
    </row>
    <row r="29" spans="1:12" ht="15" x14ac:dyDescent="0.25">
      <c r="A29" s="14"/>
      <c r="B29" s="15"/>
      <c r="C29" s="11"/>
      <c r="D29" s="6" t="s">
        <v>30</v>
      </c>
      <c r="E29" s="42" t="s">
        <v>83</v>
      </c>
      <c r="F29" s="43">
        <v>80</v>
      </c>
      <c r="G29" s="43">
        <v>1.4</v>
      </c>
      <c r="H29" s="43">
        <v>0.2</v>
      </c>
      <c r="I29" s="43">
        <v>12.2</v>
      </c>
      <c r="J29" s="43">
        <v>40</v>
      </c>
      <c r="K29" s="44" t="s">
        <v>47</v>
      </c>
      <c r="L29" s="43"/>
    </row>
    <row r="30" spans="1:12" ht="15" x14ac:dyDescent="0.25">
      <c r="A30" s="16"/>
      <c r="B30" s="17"/>
      <c r="C30" s="8"/>
      <c r="D30" s="18" t="s">
        <v>33</v>
      </c>
      <c r="E30" s="9"/>
      <c r="F30" s="19">
        <f>SUM(F23:F29)</f>
        <v>594</v>
      </c>
      <c r="G30" s="19">
        <f t="shared" ref="G30" si="4">SUM(G23:G29)</f>
        <v>18.799999999999997</v>
      </c>
      <c r="H30" s="19">
        <f t="shared" ref="H30" si="5">SUM(H23:H29)</f>
        <v>27.61</v>
      </c>
      <c r="I30" s="19">
        <f t="shared" ref="I30" si="6">SUM(I23:I29)</f>
        <v>83.7</v>
      </c>
      <c r="J30" s="19">
        <f t="shared" ref="J30" si="7">SUM(J23:J29)</f>
        <v>587</v>
      </c>
      <c r="K30" s="25"/>
      <c r="L30" s="19">
        <v>88.51</v>
      </c>
    </row>
    <row r="31" spans="1:12" ht="15" x14ac:dyDescent="0.25">
      <c r="A31" s="13">
        <f>A23</f>
        <v>1</v>
      </c>
      <c r="B31" s="13">
        <f>B23</f>
        <v>2</v>
      </c>
      <c r="C31" s="10" t="s">
        <v>25</v>
      </c>
      <c r="D31" s="7" t="s">
        <v>26</v>
      </c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4"/>
      <c r="B32" s="15"/>
      <c r="C32" s="11"/>
      <c r="D32" s="7" t="s">
        <v>27</v>
      </c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4"/>
      <c r="B33" s="15"/>
      <c r="C33" s="11"/>
      <c r="D33" s="7" t="s">
        <v>28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29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30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31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32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6"/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6"/>
      <c r="B40" s="17"/>
      <c r="C40" s="8"/>
      <c r="D40" s="18" t="s">
        <v>33</v>
      </c>
      <c r="E40" s="9"/>
      <c r="F40" s="19">
        <f>SUM(F31:F39)</f>
        <v>0</v>
      </c>
      <c r="G40" s="19">
        <f t="shared" ref="G40" si="8">SUM(G31:G39)</f>
        <v>0</v>
      </c>
      <c r="H40" s="19">
        <f t="shared" ref="H40" si="9">SUM(H31:H39)</f>
        <v>0</v>
      </c>
      <c r="I40" s="19">
        <f t="shared" ref="I40" si="10">SUM(I31:I39)</f>
        <v>0</v>
      </c>
      <c r="J40" s="19">
        <f t="shared" ref="J40:L40" si="11">SUM(J31:J39)</f>
        <v>0</v>
      </c>
      <c r="K40" s="25"/>
      <c r="L40" s="19">
        <f t="shared" si="11"/>
        <v>0</v>
      </c>
    </row>
    <row r="41" spans="1:12" ht="15.75" customHeight="1" x14ac:dyDescent="0.2">
      <c r="A41" s="33">
        <f>A23</f>
        <v>1</v>
      </c>
      <c r="B41" s="33">
        <f>B23</f>
        <v>2</v>
      </c>
      <c r="C41" s="54" t="s">
        <v>4</v>
      </c>
      <c r="D41" s="55"/>
      <c r="E41" s="31"/>
      <c r="F41" s="32">
        <f>F30+F40</f>
        <v>594</v>
      </c>
      <c r="G41" s="32">
        <f t="shared" ref="G41" si="12">G30+G40</f>
        <v>18.799999999999997</v>
      </c>
      <c r="H41" s="32">
        <f t="shared" ref="H41" si="13">H30+H40</f>
        <v>27.61</v>
      </c>
      <c r="I41" s="32">
        <f t="shared" ref="I41" si="14">I30+I40</f>
        <v>83.7</v>
      </c>
      <c r="J41" s="32">
        <f t="shared" ref="J41:L41" si="15">J30+J40</f>
        <v>587</v>
      </c>
      <c r="K41" s="32"/>
      <c r="L41" s="32">
        <f t="shared" si="15"/>
        <v>88.51</v>
      </c>
    </row>
    <row r="42" spans="1:12" ht="15.75" thickBot="1" x14ac:dyDescent="0.3">
      <c r="A42" s="20">
        <v>1</v>
      </c>
      <c r="B42" s="21">
        <v>3</v>
      </c>
      <c r="C42" s="22" t="s">
        <v>20</v>
      </c>
      <c r="D42" s="5" t="s">
        <v>21</v>
      </c>
      <c r="E42" s="39" t="s">
        <v>71</v>
      </c>
      <c r="F42" s="40">
        <v>120</v>
      </c>
      <c r="G42" s="40">
        <v>8</v>
      </c>
      <c r="H42" s="40">
        <v>11.2</v>
      </c>
      <c r="I42" s="40">
        <v>16.7</v>
      </c>
      <c r="J42" s="40">
        <v>188.6</v>
      </c>
      <c r="K42" s="41" t="s">
        <v>72</v>
      </c>
      <c r="L42" s="40"/>
    </row>
    <row r="43" spans="1:12" ht="15.75" thickBot="1" x14ac:dyDescent="0.3">
      <c r="A43" s="23"/>
      <c r="B43" s="15"/>
      <c r="C43" s="11"/>
      <c r="D43" s="5" t="s">
        <v>21</v>
      </c>
      <c r="E43" s="42" t="s">
        <v>73</v>
      </c>
      <c r="F43" s="43">
        <v>150</v>
      </c>
      <c r="G43" s="43">
        <v>4.9000000000000004</v>
      </c>
      <c r="H43" s="43">
        <v>12.4</v>
      </c>
      <c r="I43" s="43">
        <v>20.9</v>
      </c>
      <c r="J43" s="43">
        <v>143.6</v>
      </c>
      <c r="K43" s="44" t="s">
        <v>74</v>
      </c>
      <c r="L43" s="43"/>
    </row>
    <row r="44" spans="1:12" ht="15" x14ac:dyDescent="0.25">
      <c r="A44" s="23"/>
      <c r="B44" s="15"/>
      <c r="C44" s="11"/>
      <c r="D44" s="5" t="s">
        <v>69</v>
      </c>
      <c r="E44" s="42" t="s">
        <v>60</v>
      </c>
      <c r="F44" s="43">
        <v>200</v>
      </c>
      <c r="G44" s="43">
        <v>0.9</v>
      </c>
      <c r="H44" s="43">
        <v>2.9</v>
      </c>
      <c r="I44" s="43">
        <v>11.2</v>
      </c>
      <c r="J44" s="43">
        <v>86</v>
      </c>
      <c r="K44" s="44" t="s">
        <v>58</v>
      </c>
      <c r="L44" s="43"/>
    </row>
    <row r="45" spans="1:12" ht="15" x14ac:dyDescent="0.25">
      <c r="A45" s="23"/>
      <c r="B45" s="15"/>
      <c r="C45" s="11"/>
      <c r="D45" s="7" t="s">
        <v>23</v>
      </c>
      <c r="E45" s="42" t="s">
        <v>50</v>
      </c>
      <c r="F45" s="43">
        <v>46</v>
      </c>
      <c r="G45" s="43">
        <v>3.5</v>
      </c>
      <c r="H45" s="43">
        <v>0.41</v>
      </c>
      <c r="I45" s="43">
        <v>22.6</v>
      </c>
      <c r="J45" s="43">
        <v>107.8</v>
      </c>
      <c r="K45" s="44" t="s">
        <v>47</v>
      </c>
      <c r="L45" s="43"/>
    </row>
    <row r="46" spans="1:12" ht="15" x14ac:dyDescent="0.25">
      <c r="A46" s="23"/>
      <c r="B46" s="15"/>
      <c r="C46" s="11"/>
      <c r="D46" s="7" t="s">
        <v>23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46</v>
      </c>
      <c r="F47" s="43">
        <v>36</v>
      </c>
      <c r="G47" s="43">
        <v>2.4</v>
      </c>
      <c r="H47" s="43">
        <v>0.6</v>
      </c>
      <c r="I47" s="43">
        <v>12</v>
      </c>
      <c r="J47" s="43">
        <v>61.4</v>
      </c>
      <c r="K47" s="44" t="s">
        <v>47</v>
      </c>
      <c r="L47" s="43"/>
    </row>
    <row r="48" spans="1:12" ht="15" x14ac:dyDescent="0.2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4"/>
      <c r="B49" s="17"/>
      <c r="C49" s="8"/>
      <c r="D49" s="18" t="s">
        <v>33</v>
      </c>
      <c r="E49" s="9"/>
      <c r="F49" s="19">
        <f>SUM(F42:F48)</f>
        <v>552</v>
      </c>
      <c r="G49" s="19">
        <f t="shared" ref="G49" si="16">SUM(G42:G48)</f>
        <v>19.7</v>
      </c>
      <c r="H49" s="19">
        <f t="shared" ref="H49" si="17">SUM(H42:H48)</f>
        <v>27.51</v>
      </c>
      <c r="I49" s="19">
        <f t="shared" ref="I49" si="18">SUM(I42:I48)</f>
        <v>83.4</v>
      </c>
      <c r="J49" s="19">
        <f t="shared" ref="J49" si="19">SUM(J42:J48)</f>
        <v>587.4</v>
      </c>
      <c r="K49" s="25"/>
      <c r="L49" s="19">
        <v>88.51</v>
      </c>
    </row>
    <row r="50" spans="1:12" ht="15" x14ac:dyDescent="0.25">
      <c r="A50" s="26">
        <f>A42</f>
        <v>1</v>
      </c>
      <c r="B50" s="13">
        <f>B42</f>
        <v>3</v>
      </c>
      <c r="C50" s="10" t="s">
        <v>25</v>
      </c>
      <c r="D50" s="7" t="s">
        <v>26</v>
      </c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3"/>
      <c r="B51" s="15"/>
      <c r="C51" s="11"/>
      <c r="D51" s="7" t="s">
        <v>27</v>
      </c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23"/>
      <c r="B52" s="15"/>
      <c r="C52" s="11"/>
      <c r="D52" s="7" t="s">
        <v>28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29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30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31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32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6"/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4"/>
      <c r="B59" s="17"/>
      <c r="C59" s="8"/>
      <c r="D59" s="18" t="s">
        <v>33</v>
      </c>
      <c r="E59" s="9"/>
      <c r="F59" s="19">
        <f>SUM(F50:F58)</f>
        <v>0</v>
      </c>
      <c r="G59" s="19">
        <f t="shared" ref="G59" si="20">SUM(G50:G58)</f>
        <v>0</v>
      </c>
      <c r="H59" s="19">
        <f t="shared" ref="H59" si="21">SUM(H50:H58)</f>
        <v>0</v>
      </c>
      <c r="I59" s="19">
        <f t="shared" ref="I59" si="22">SUM(I50:I58)</f>
        <v>0</v>
      </c>
      <c r="J59" s="19">
        <f t="shared" ref="J59:L59" si="23">SUM(J50:J58)</f>
        <v>0</v>
      </c>
      <c r="K59" s="25"/>
      <c r="L59" s="19">
        <f t="shared" si="23"/>
        <v>0</v>
      </c>
    </row>
    <row r="60" spans="1:12" ht="15.75" customHeight="1" thickBot="1" x14ac:dyDescent="0.25">
      <c r="A60" s="29">
        <f>A42</f>
        <v>1</v>
      </c>
      <c r="B60" s="30">
        <f>B42</f>
        <v>3</v>
      </c>
      <c r="C60" s="54" t="s">
        <v>4</v>
      </c>
      <c r="D60" s="55"/>
      <c r="E60" s="31"/>
      <c r="F60" s="32">
        <f>F49+F59</f>
        <v>552</v>
      </c>
      <c r="G60" s="32">
        <f t="shared" ref="G60" si="24">G49+G59</f>
        <v>19.7</v>
      </c>
      <c r="H60" s="32">
        <f t="shared" ref="H60" si="25">H49+H59</f>
        <v>27.51</v>
      </c>
      <c r="I60" s="32">
        <f t="shared" ref="I60" si="26">I49+I59</f>
        <v>83.4</v>
      </c>
      <c r="J60" s="32">
        <f t="shared" ref="J60:L60" si="27">J49+J59</f>
        <v>587.4</v>
      </c>
      <c r="K60" s="32"/>
      <c r="L60" s="32">
        <f t="shared" si="27"/>
        <v>88.51</v>
      </c>
    </row>
    <row r="61" spans="1:12" ht="15.75" thickBot="1" x14ac:dyDescent="0.3">
      <c r="A61" s="20">
        <v>1</v>
      </c>
      <c r="B61" s="21">
        <v>4</v>
      </c>
      <c r="C61" s="22" t="s">
        <v>20</v>
      </c>
      <c r="D61" s="5" t="s">
        <v>21</v>
      </c>
      <c r="E61" s="39" t="s">
        <v>55</v>
      </c>
      <c r="F61" s="40">
        <v>200</v>
      </c>
      <c r="G61" s="40">
        <v>13.65</v>
      </c>
      <c r="H61" s="40">
        <v>18.8</v>
      </c>
      <c r="I61" s="40">
        <v>33.1</v>
      </c>
      <c r="J61" s="40">
        <v>282.39999999999998</v>
      </c>
      <c r="K61" s="41" t="s">
        <v>61</v>
      </c>
      <c r="L61" s="40"/>
    </row>
    <row r="62" spans="1:12" ht="15" x14ac:dyDescent="0.25">
      <c r="A62" s="23"/>
      <c r="B62" s="15"/>
      <c r="C62" s="11"/>
      <c r="D62" s="5" t="s">
        <v>21</v>
      </c>
      <c r="E62" s="42"/>
      <c r="F62" s="43"/>
      <c r="G62" s="43"/>
      <c r="H62" s="43"/>
      <c r="I62" s="43"/>
      <c r="J62" s="43"/>
      <c r="K62" s="44"/>
      <c r="L62" s="43"/>
    </row>
    <row r="63" spans="1:12" ht="15" x14ac:dyDescent="0.25">
      <c r="A63" s="23"/>
      <c r="B63" s="15"/>
      <c r="C63" s="11"/>
      <c r="D63" s="7" t="s">
        <v>22</v>
      </c>
      <c r="E63" s="42" t="s">
        <v>48</v>
      </c>
      <c r="F63" s="43">
        <v>200</v>
      </c>
      <c r="G63" s="43">
        <v>0.2</v>
      </c>
      <c r="H63" s="43">
        <v>0.1</v>
      </c>
      <c r="I63" s="43">
        <v>6.6</v>
      </c>
      <c r="J63" s="43">
        <v>27.9</v>
      </c>
      <c r="K63" s="44" t="s">
        <v>49</v>
      </c>
      <c r="L63" s="43"/>
    </row>
    <row r="64" spans="1:12" ht="15" x14ac:dyDescent="0.25">
      <c r="A64" s="23"/>
      <c r="B64" s="15"/>
      <c r="C64" s="11"/>
      <c r="D64" s="7" t="s">
        <v>26</v>
      </c>
      <c r="E64" s="42" t="s">
        <v>64</v>
      </c>
      <c r="F64" s="43">
        <v>56</v>
      </c>
      <c r="G64" s="43">
        <v>3.6</v>
      </c>
      <c r="H64" s="43">
        <v>8.66</v>
      </c>
      <c r="I64" s="43">
        <v>22.7</v>
      </c>
      <c r="J64" s="43">
        <v>182.6</v>
      </c>
      <c r="K64" s="44" t="s">
        <v>59</v>
      </c>
      <c r="L64" s="43"/>
    </row>
    <row r="65" spans="1:12" ht="15" x14ac:dyDescent="0.25">
      <c r="A65" s="23"/>
      <c r="B65" s="15"/>
      <c r="C65" s="11"/>
      <c r="D65" s="7" t="s">
        <v>24</v>
      </c>
      <c r="E65" s="42" t="s">
        <v>84</v>
      </c>
      <c r="F65" s="43">
        <v>150</v>
      </c>
      <c r="G65" s="43">
        <v>0.6</v>
      </c>
      <c r="H65" s="43">
        <v>0.1</v>
      </c>
      <c r="I65" s="43">
        <v>15.2</v>
      </c>
      <c r="J65" s="43">
        <v>64</v>
      </c>
      <c r="K65" s="44" t="s">
        <v>47</v>
      </c>
      <c r="L65" s="43"/>
    </row>
    <row r="66" spans="1:12" ht="15" x14ac:dyDescent="0.25">
      <c r="A66" s="23"/>
      <c r="B66" s="15"/>
      <c r="C66" s="11"/>
      <c r="D66" s="7" t="s">
        <v>82</v>
      </c>
      <c r="E66" s="42" t="s">
        <v>46</v>
      </c>
      <c r="F66" s="43">
        <v>18</v>
      </c>
      <c r="G66" s="43">
        <v>1.2</v>
      </c>
      <c r="H66" s="43">
        <v>0.3</v>
      </c>
      <c r="I66" s="43">
        <v>6</v>
      </c>
      <c r="J66" s="43">
        <v>30.7</v>
      </c>
      <c r="K66" s="44" t="s">
        <v>47</v>
      </c>
      <c r="L66" s="43"/>
    </row>
    <row r="67" spans="1:12" ht="15" x14ac:dyDescent="0.25">
      <c r="A67" s="24"/>
      <c r="B67" s="17"/>
      <c r="C67" s="8"/>
      <c r="D67" s="18" t="s">
        <v>33</v>
      </c>
      <c r="E67" s="9"/>
      <c r="F67" s="19">
        <f>SUM(F61:F66)</f>
        <v>624</v>
      </c>
      <c r="G67" s="19">
        <f>SUM(G61:G66)</f>
        <v>19.25</v>
      </c>
      <c r="H67" s="19">
        <f>SUM(H61:H66)</f>
        <v>27.960000000000004</v>
      </c>
      <c r="I67" s="19">
        <f>SUM(I61:I66)</f>
        <v>83.600000000000009</v>
      </c>
      <c r="J67" s="19">
        <f>SUM(J61:J66)</f>
        <v>587.6</v>
      </c>
      <c r="K67" s="25"/>
      <c r="L67" s="19">
        <v>88.51</v>
      </c>
    </row>
    <row r="68" spans="1:12" ht="15" x14ac:dyDescent="0.25">
      <c r="A68" s="26">
        <f>A61</f>
        <v>1</v>
      </c>
      <c r="B68" s="13">
        <f>B61</f>
        <v>4</v>
      </c>
      <c r="C68" s="10" t="s">
        <v>25</v>
      </c>
      <c r="D68" s="7" t="s">
        <v>26</v>
      </c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7" t="s">
        <v>27</v>
      </c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3"/>
      <c r="B70" s="15"/>
      <c r="C70" s="11"/>
      <c r="D70" s="7" t="s">
        <v>28</v>
      </c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3"/>
      <c r="B71" s="15"/>
      <c r="C71" s="11"/>
      <c r="D71" s="7" t="s">
        <v>29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30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31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32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6"/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6"/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4"/>
      <c r="B77" s="17"/>
      <c r="C77" s="8"/>
      <c r="D77" s="18" t="s">
        <v>33</v>
      </c>
      <c r="E77" s="9"/>
      <c r="F77" s="19">
        <f>SUM(F68:F76)</f>
        <v>0</v>
      </c>
      <c r="G77" s="19">
        <f t="shared" ref="G77" si="28">SUM(G68:G76)</f>
        <v>0</v>
      </c>
      <c r="H77" s="19">
        <f t="shared" ref="H77" si="29">SUM(H68:H76)</f>
        <v>0</v>
      </c>
      <c r="I77" s="19">
        <f t="shared" ref="I77" si="30">SUM(I68:I76)</f>
        <v>0</v>
      </c>
      <c r="J77" s="19">
        <f t="shared" ref="J77:L77" si="31">SUM(J68:J76)</f>
        <v>0</v>
      </c>
      <c r="K77" s="25"/>
      <c r="L77" s="19">
        <f t="shared" si="31"/>
        <v>0</v>
      </c>
    </row>
    <row r="78" spans="1:12" ht="15.75" customHeight="1" x14ac:dyDescent="0.2">
      <c r="A78" s="29">
        <f>A61</f>
        <v>1</v>
      </c>
      <c r="B78" s="30">
        <f>B61</f>
        <v>4</v>
      </c>
      <c r="C78" s="54" t="s">
        <v>4</v>
      </c>
      <c r="D78" s="55"/>
      <c r="E78" s="31"/>
      <c r="F78" s="32">
        <f>F67+F77</f>
        <v>624</v>
      </c>
      <c r="G78" s="32">
        <f t="shared" ref="G78" si="32">G67+G77</f>
        <v>19.25</v>
      </c>
      <c r="H78" s="32">
        <f t="shared" ref="H78" si="33">H67+H77</f>
        <v>27.960000000000004</v>
      </c>
      <c r="I78" s="32">
        <f t="shared" ref="I78" si="34">I67+I77</f>
        <v>83.600000000000009</v>
      </c>
      <c r="J78" s="32">
        <f t="shared" ref="J78:L78" si="35">J67+J77</f>
        <v>587.6</v>
      </c>
      <c r="K78" s="32"/>
      <c r="L78" s="32">
        <f t="shared" si="35"/>
        <v>88.51</v>
      </c>
    </row>
    <row r="79" spans="1:12" ht="15.75" thickBot="1" x14ac:dyDescent="0.3">
      <c r="A79" s="20">
        <v>1</v>
      </c>
      <c r="B79" s="21">
        <v>5</v>
      </c>
      <c r="C79" s="22" t="s">
        <v>20</v>
      </c>
      <c r="D79" s="5" t="s">
        <v>21</v>
      </c>
      <c r="E79" s="39" t="s">
        <v>75</v>
      </c>
      <c r="F79" s="40">
        <v>120</v>
      </c>
      <c r="G79" s="40">
        <v>7.05</v>
      </c>
      <c r="H79" s="40">
        <v>20.7</v>
      </c>
      <c r="I79" s="40">
        <v>14.6</v>
      </c>
      <c r="J79" s="40">
        <v>240.3</v>
      </c>
      <c r="K79" s="41" t="s">
        <v>76</v>
      </c>
      <c r="L79" s="40"/>
    </row>
    <row r="80" spans="1:12" ht="15" x14ac:dyDescent="0.25">
      <c r="A80" s="23"/>
      <c r="B80" s="15"/>
      <c r="C80" s="11"/>
      <c r="D80" s="5" t="s">
        <v>21</v>
      </c>
      <c r="E80" s="42" t="s">
        <v>77</v>
      </c>
      <c r="F80" s="43">
        <v>150</v>
      </c>
      <c r="G80" s="43">
        <v>5.3</v>
      </c>
      <c r="H80" s="43">
        <v>4.9000000000000004</v>
      </c>
      <c r="I80" s="43">
        <v>25.8</v>
      </c>
      <c r="J80" s="43">
        <v>126.8</v>
      </c>
      <c r="K80" s="44" t="s">
        <v>78</v>
      </c>
      <c r="L80" s="43"/>
    </row>
    <row r="81" spans="1:12" ht="15" x14ac:dyDescent="0.25">
      <c r="A81" s="23"/>
      <c r="B81" s="15"/>
      <c r="C81" s="11"/>
      <c r="D81" s="7" t="s">
        <v>22</v>
      </c>
      <c r="E81" s="42" t="s">
        <v>53</v>
      </c>
      <c r="F81" s="43">
        <v>200</v>
      </c>
      <c r="G81" s="43">
        <v>1.6</v>
      </c>
      <c r="H81" s="43">
        <v>1.1000000000000001</v>
      </c>
      <c r="I81" s="43">
        <v>8.6</v>
      </c>
      <c r="J81" s="43">
        <v>50.9</v>
      </c>
      <c r="K81" s="44" t="s">
        <v>54</v>
      </c>
      <c r="L81" s="43"/>
    </row>
    <row r="82" spans="1:12" ht="15" x14ac:dyDescent="0.25">
      <c r="A82" s="23"/>
      <c r="B82" s="15"/>
      <c r="C82" s="11"/>
      <c r="D82" s="7" t="s">
        <v>23</v>
      </c>
      <c r="E82" s="42" t="s">
        <v>50</v>
      </c>
      <c r="F82" s="43">
        <v>46</v>
      </c>
      <c r="G82" s="43">
        <v>3.5</v>
      </c>
      <c r="H82" s="43">
        <v>0.41</v>
      </c>
      <c r="I82" s="43">
        <v>22.6</v>
      </c>
      <c r="J82" s="43">
        <v>107.8</v>
      </c>
      <c r="K82" s="44" t="s">
        <v>47</v>
      </c>
      <c r="L82" s="43"/>
    </row>
    <row r="83" spans="1:12" ht="15" x14ac:dyDescent="0.25">
      <c r="A83" s="23"/>
      <c r="B83" s="15"/>
      <c r="C83" s="11"/>
      <c r="D83" s="7" t="s">
        <v>24</v>
      </c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23</v>
      </c>
      <c r="E84" s="42" t="s">
        <v>46</v>
      </c>
      <c r="F84" s="43">
        <v>36</v>
      </c>
      <c r="G84" s="43">
        <v>2.4</v>
      </c>
      <c r="H84" s="43">
        <v>0.6</v>
      </c>
      <c r="I84" s="43">
        <v>12</v>
      </c>
      <c r="J84" s="43">
        <v>61.4</v>
      </c>
      <c r="K84" s="44" t="s">
        <v>47</v>
      </c>
      <c r="L84" s="43"/>
    </row>
    <row r="85" spans="1:12" ht="15" x14ac:dyDescent="0.25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4"/>
      <c r="B86" s="17"/>
      <c r="C86" s="8"/>
      <c r="D86" s="18" t="s">
        <v>33</v>
      </c>
      <c r="E86" s="9"/>
      <c r="F86" s="19">
        <f>SUM(F79:F85)</f>
        <v>552</v>
      </c>
      <c r="G86" s="19">
        <f t="shared" ref="G86" si="36">SUM(G79:G85)</f>
        <v>19.849999999999998</v>
      </c>
      <c r="H86" s="19">
        <f t="shared" ref="H86" si="37">SUM(H79:H85)</f>
        <v>27.710000000000004</v>
      </c>
      <c r="I86" s="19">
        <f t="shared" ref="I86" si="38">SUM(I79:I85)</f>
        <v>83.6</v>
      </c>
      <c r="J86" s="19">
        <f t="shared" ref="J86" si="39">SUM(J79:J85)</f>
        <v>587.19999999999993</v>
      </c>
      <c r="K86" s="25"/>
      <c r="L86" s="19">
        <v>88.51</v>
      </c>
    </row>
    <row r="87" spans="1:12" ht="15" x14ac:dyDescent="0.25">
      <c r="A87" s="26">
        <f>A79</f>
        <v>1</v>
      </c>
      <c r="B87" s="13">
        <f>B79</f>
        <v>5</v>
      </c>
      <c r="C87" s="10" t="s">
        <v>25</v>
      </c>
      <c r="D87" s="7" t="s">
        <v>26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7" t="s">
        <v>27</v>
      </c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3"/>
      <c r="B89" s="15"/>
      <c r="C89" s="11"/>
      <c r="D89" s="7" t="s">
        <v>28</v>
      </c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3"/>
      <c r="B90" s="15"/>
      <c r="C90" s="11"/>
      <c r="D90" s="7" t="s">
        <v>29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30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31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32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6"/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6"/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4"/>
      <c r="B96" s="17"/>
      <c r="C96" s="8"/>
      <c r="D96" s="18" t="s">
        <v>33</v>
      </c>
      <c r="E96" s="9"/>
      <c r="F96" s="19">
        <f>SUM(F87:F95)</f>
        <v>0</v>
      </c>
      <c r="G96" s="19">
        <f t="shared" ref="G96" si="40">SUM(G87:G95)</f>
        <v>0</v>
      </c>
      <c r="H96" s="19">
        <f t="shared" ref="H96" si="41">SUM(H87:H95)</f>
        <v>0</v>
      </c>
      <c r="I96" s="19">
        <f t="shared" ref="I96" si="42">SUM(I87:I95)</f>
        <v>0</v>
      </c>
      <c r="J96" s="19">
        <f t="shared" ref="J96:L96" si="43">SUM(J87:J95)</f>
        <v>0</v>
      </c>
      <c r="K96" s="25"/>
      <c r="L96" s="19">
        <f t="shared" si="43"/>
        <v>0</v>
      </c>
    </row>
    <row r="97" spans="1:12" ht="15.75" customHeight="1" x14ac:dyDescent="0.2">
      <c r="A97" s="29">
        <f>A79</f>
        <v>1</v>
      </c>
      <c r="B97" s="30">
        <f>B79</f>
        <v>5</v>
      </c>
      <c r="C97" s="54" t="s">
        <v>4</v>
      </c>
      <c r="D97" s="55"/>
      <c r="E97" s="31"/>
      <c r="F97" s="32">
        <f>F86+F96</f>
        <v>552</v>
      </c>
      <c r="G97" s="32">
        <f t="shared" ref="G97" si="44">G86+G96</f>
        <v>19.849999999999998</v>
      </c>
      <c r="H97" s="32">
        <f t="shared" ref="H97" si="45">H86+H96</f>
        <v>27.710000000000004</v>
      </c>
      <c r="I97" s="32">
        <f t="shared" ref="I97" si="46">I86+I96</f>
        <v>83.6</v>
      </c>
      <c r="J97" s="32">
        <f t="shared" ref="J97:L97" si="47">J86+J96</f>
        <v>587.19999999999993</v>
      </c>
      <c r="K97" s="32"/>
      <c r="L97" s="32">
        <f t="shared" si="47"/>
        <v>88.51</v>
      </c>
    </row>
    <row r="98" spans="1:12" ht="15" x14ac:dyDescent="0.25">
      <c r="A98" s="20">
        <v>2</v>
      </c>
      <c r="B98" s="21">
        <v>1</v>
      </c>
      <c r="C98" s="22" t="s">
        <v>20</v>
      </c>
      <c r="D98" s="5" t="s">
        <v>21</v>
      </c>
      <c r="E98" s="39" t="s">
        <v>62</v>
      </c>
      <c r="F98" s="40">
        <v>200</v>
      </c>
      <c r="G98" s="40">
        <v>6.4</v>
      </c>
      <c r="H98" s="40">
        <v>17.600000000000001</v>
      </c>
      <c r="I98" s="40">
        <v>39</v>
      </c>
      <c r="J98" s="40">
        <v>222.1</v>
      </c>
      <c r="K98" s="41" t="s">
        <v>57</v>
      </c>
      <c r="L98" s="40"/>
    </row>
    <row r="99" spans="1:12" ht="15" x14ac:dyDescent="0.25">
      <c r="A99" s="23"/>
      <c r="B99" s="15"/>
      <c r="C99" s="11"/>
      <c r="D99" s="7" t="s">
        <v>22</v>
      </c>
      <c r="E99" s="42" t="s">
        <v>60</v>
      </c>
      <c r="F99" s="43">
        <v>200</v>
      </c>
      <c r="G99" s="43">
        <v>3.9</v>
      </c>
      <c r="H99" s="43">
        <v>2.9</v>
      </c>
      <c r="I99" s="43">
        <v>11.2</v>
      </c>
      <c r="J99" s="43">
        <v>86</v>
      </c>
      <c r="K99" s="44" t="s">
        <v>58</v>
      </c>
      <c r="L99" s="43"/>
    </row>
    <row r="100" spans="1:12" ht="15" x14ac:dyDescent="0.25">
      <c r="A100" s="23"/>
      <c r="B100" s="15"/>
      <c r="C100" s="11"/>
      <c r="D100" s="7" t="s">
        <v>26</v>
      </c>
      <c r="E100" s="42" t="s">
        <v>65</v>
      </c>
      <c r="F100" s="43">
        <v>66</v>
      </c>
      <c r="G100" s="43">
        <v>7.1</v>
      </c>
      <c r="H100" s="43">
        <v>6.21</v>
      </c>
      <c r="I100" s="43">
        <v>22.6</v>
      </c>
      <c r="J100" s="43">
        <v>182.4</v>
      </c>
      <c r="K100" s="44" t="s">
        <v>66</v>
      </c>
      <c r="L100" s="43"/>
    </row>
    <row r="101" spans="1:12" ht="15" x14ac:dyDescent="0.25">
      <c r="A101" s="23"/>
      <c r="B101" s="15"/>
      <c r="C101" s="11"/>
      <c r="D101" s="7" t="s">
        <v>24</v>
      </c>
      <c r="E101" s="42" t="s">
        <v>67</v>
      </c>
      <c r="F101" s="43">
        <v>150</v>
      </c>
      <c r="G101" s="43">
        <v>0.6</v>
      </c>
      <c r="H101" s="43">
        <v>0.6</v>
      </c>
      <c r="I101" s="43">
        <v>4.9000000000000004</v>
      </c>
      <c r="J101" s="43">
        <v>66</v>
      </c>
      <c r="K101" s="44" t="s">
        <v>47</v>
      </c>
      <c r="L101" s="43"/>
    </row>
    <row r="102" spans="1:12" ht="15" x14ac:dyDescent="0.25">
      <c r="A102" s="23"/>
      <c r="B102" s="15"/>
      <c r="C102" s="11"/>
      <c r="D102" s="7" t="s">
        <v>82</v>
      </c>
      <c r="E102" s="42" t="s">
        <v>46</v>
      </c>
      <c r="F102" s="43">
        <v>18</v>
      </c>
      <c r="G102" s="43">
        <v>1.2</v>
      </c>
      <c r="H102" s="43">
        <v>0.3</v>
      </c>
      <c r="I102" s="43">
        <v>6</v>
      </c>
      <c r="J102" s="43">
        <v>30.7</v>
      </c>
      <c r="K102" s="44" t="s">
        <v>47</v>
      </c>
      <c r="L102" s="43"/>
    </row>
    <row r="103" spans="1:12" ht="15" x14ac:dyDescent="0.25">
      <c r="A103" s="23"/>
      <c r="B103" s="15"/>
      <c r="C103" s="11"/>
      <c r="D103" s="6"/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4"/>
      <c r="B104" s="17"/>
      <c r="C104" s="8"/>
      <c r="D104" s="18" t="s">
        <v>33</v>
      </c>
      <c r="E104" s="9"/>
      <c r="F104" s="19">
        <f>SUM(F98:F103)</f>
        <v>634</v>
      </c>
      <c r="G104" s="19">
        <f>SUM(G98:G103)</f>
        <v>19.2</v>
      </c>
      <c r="H104" s="19">
        <f>SUM(H98:H103)</f>
        <v>27.610000000000003</v>
      </c>
      <c r="I104" s="19">
        <f>SUM(I98:I103)</f>
        <v>83.700000000000017</v>
      </c>
      <c r="J104" s="19">
        <f>SUM(J98:J103)</f>
        <v>587.20000000000005</v>
      </c>
      <c r="K104" s="25"/>
      <c r="L104" s="19">
        <v>88.51</v>
      </c>
    </row>
    <row r="105" spans="1:12" ht="15" x14ac:dyDescent="0.25">
      <c r="A105" s="26">
        <f>A98</f>
        <v>2</v>
      </c>
      <c r="B105" s="13">
        <f>B98</f>
        <v>1</v>
      </c>
      <c r="C105" s="10" t="s">
        <v>25</v>
      </c>
      <c r="D105" s="7" t="s">
        <v>26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7" t="s">
        <v>27</v>
      </c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7" t="s">
        <v>28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7" t="s">
        <v>29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3"/>
      <c r="B109" s="15"/>
      <c r="C109" s="11"/>
      <c r="D109" s="7" t="s">
        <v>30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31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32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6"/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6"/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4"/>
      <c r="B114" s="17"/>
      <c r="C114" s="8"/>
      <c r="D114" s="18" t="s">
        <v>33</v>
      </c>
      <c r="E114" s="9"/>
      <c r="F114" s="19">
        <f>SUM(F105:F113)</f>
        <v>0</v>
      </c>
      <c r="G114" s="19">
        <f t="shared" ref="G114:J114" si="48">SUM(G105:G113)</f>
        <v>0</v>
      </c>
      <c r="H114" s="19">
        <f t="shared" si="48"/>
        <v>0</v>
      </c>
      <c r="I114" s="19">
        <f t="shared" si="48"/>
        <v>0</v>
      </c>
      <c r="J114" s="19">
        <f t="shared" si="48"/>
        <v>0</v>
      </c>
      <c r="K114" s="25"/>
      <c r="L114" s="19">
        <f t="shared" ref="L114" si="49">SUM(L105:L113)</f>
        <v>0</v>
      </c>
    </row>
    <row r="115" spans="1:12" ht="15" x14ac:dyDescent="0.2">
      <c r="A115" s="29">
        <f>A98</f>
        <v>2</v>
      </c>
      <c r="B115" s="30">
        <f>B98</f>
        <v>1</v>
      </c>
      <c r="C115" s="54" t="s">
        <v>4</v>
      </c>
      <c r="D115" s="55"/>
      <c r="E115" s="31"/>
      <c r="F115" s="32">
        <f>F104+F114</f>
        <v>634</v>
      </c>
      <c r="G115" s="32">
        <f t="shared" ref="G115" si="50">G104+G114</f>
        <v>19.2</v>
      </c>
      <c r="H115" s="32">
        <f t="shared" ref="H115" si="51">H104+H114</f>
        <v>27.610000000000003</v>
      </c>
      <c r="I115" s="32">
        <f t="shared" ref="I115" si="52">I104+I114</f>
        <v>83.700000000000017</v>
      </c>
      <c r="J115" s="32">
        <f t="shared" ref="J115:L115" si="53">J104+J114</f>
        <v>587.20000000000005</v>
      </c>
      <c r="K115" s="32"/>
      <c r="L115" s="32">
        <f t="shared" si="53"/>
        <v>88.51</v>
      </c>
    </row>
    <row r="116" spans="1:12" ht="15.75" thickBot="1" x14ac:dyDescent="0.3">
      <c r="A116" s="14">
        <v>2</v>
      </c>
      <c r="B116" s="15">
        <v>2</v>
      </c>
      <c r="C116" s="22" t="s">
        <v>20</v>
      </c>
      <c r="D116" s="5" t="s">
        <v>21</v>
      </c>
      <c r="E116" s="39" t="s">
        <v>71</v>
      </c>
      <c r="F116" s="40">
        <v>140</v>
      </c>
      <c r="G116" s="40">
        <v>12</v>
      </c>
      <c r="H116" s="40">
        <v>14.2</v>
      </c>
      <c r="I116" s="40">
        <v>20.7</v>
      </c>
      <c r="J116" s="40">
        <v>278.89999999999998</v>
      </c>
      <c r="K116" s="41" t="s">
        <v>72</v>
      </c>
      <c r="L116" s="40"/>
    </row>
    <row r="117" spans="1:12" ht="15" x14ac:dyDescent="0.25">
      <c r="A117" s="14"/>
      <c r="B117" s="15"/>
      <c r="C117" s="11"/>
      <c r="D117" s="5" t="s">
        <v>21</v>
      </c>
      <c r="E117" s="42" t="s">
        <v>73</v>
      </c>
      <c r="F117" s="43">
        <v>150</v>
      </c>
      <c r="G117" s="43">
        <v>7.9</v>
      </c>
      <c r="H117" s="43">
        <v>12.4</v>
      </c>
      <c r="I117" s="43">
        <v>27.9</v>
      </c>
      <c r="J117" s="43">
        <v>141.6</v>
      </c>
      <c r="K117" s="44" t="s">
        <v>74</v>
      </c>
      <c r="L117" s="43"/>
    </row>
    <row r="118" spans="1:12" ht="15" x14ac:dyDescent="0.25">
      <c r="A118" s="14"/>
      <c r="B118" s="15"/>
      <c r="C118" s="11"/>
      <c r="D118" s="7" t="s">
        <v>22</v>
      </c>
      <c r="E118" s="42" t="s">
        <v>48</v>
      </c>
      <c r="F118" s="43">
        <v>200</v>
      </c>
      <c r="G118" s="43">
        <v>0.2</v>
      </c>
      <c r="H118" s="43">
        <v>0.1</v>
      </c>
      <c r="I118" s="43">
        <v>6.6</v>
      </c>
      <c r="J118" s="43">
        <v>27.9</v>
      </c>
      <c r="K118" s="44" t="s">
        <v>49</v>
      </c>
      <c r="L118" s="43"/>
    </row>
    <row r="119" spans="1:12" ht="15" x14ac:dyDescent="0.25">
      <c r="A119" s="14"/>
      <c r="B119" s="15"/>
      <c r="C119" s="11"/>
      <c r="D119" s="7" t="s">
        <v>23</v>
      </c>
      <c r="E119" s="42" t="s">
        <v>50</v>
      </c>
      <c r="F119" s="43">
        <v>46</v>
      </c>
      <c r="G119" s="43">
        <v>3.5</v>
      </c>
      <c r="H119" s="43">
        <v>0.41</v>
      </c>
      <c r="I119" s="43">
        <v>22.6</v>
      </c>
      <c r="J119" s="43">
        <v>107.8</v>
      </c>
      <c r="K119" s="44" t="s">
        <v>47</v>
      </c>
      <c r="L119" s="43"/>
    </row>
    <row r="120" spans="1:12" ht="15" x14ac:dyDescent="0.25">
      <c r="A120" s="14"/>
      <c r="B120" s="15"/>
      <c r="C120" s="11"/>
      <c r="D120" s="7" t="s">
        <v>24</v>
      </c>
      <c r="E120" s="42"/>
      <c r="F120" s="43"/>
      <c r="G120" s="43"/>
      <c r="H120" s="43"/>
      <c r="I120" s="43"/>
      <c r="J120" s="43"/>
      <c r="K120" s="44"/>
      <c r="L120" s="43"/>
    </row>
    <row r="121" spans="1:12" ht="15" x14ac:dyDescent="0.25">
      <c r="A121" s="14"/>
      <c r="B121" s="15"/>
      <c r="C121" s="11"/>
      <c r="D121" s="7" t="s">
        <v>82</v>
      </c>
      <c r="E121" s="42" t="s">
        <v>46</v>
      </c>
      <c r="F121" s="43">
        <v>18</v>
      </c>
      <c r="G121" s="43">
        <v>1.2</v>
      </c>
      <c r="H121" s="43">
        <v>0.3</v>
      </c>
      <c r="I121" s="43">
        <v>6</v>
      </c>
      <c r="J121" s="43">
        <v>30.7</v>
      </c>
      <c r="K121" s="44" t="s">
        <v>47</v>
      </c>
      <c r="L121" s="43"/>
    </row>
    <row r="122" spans="1:12" ht="15" x14ac:dyDescent="0.25">
      <c r="A122" s="14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6"/>
      <c r="B123" s="17"/>
      <c r="C123" s="8"/>
      <c r="D123" s="18" t="s">
        <v>33</v>
      </c>
      <c r="E123" s="9"/>
      <c r="F123" s="19">
        <f>SUM(F116:F122)</f>
        <v>554</v>
      </c>
      <c r="G123" s="19">
        <f t="shared" ref="G123:J123" si="54">SUM(G116:G122)</f>
        <v>24.799999999999997</v>
      </c>
      <c r="H123" s="19">
        <f t="shared" si="54"/>
        <v>27.410000000000004</v>
      </c>
      <c r="I123" s="19">
        <f t="shared" si="54"/>
        <v>83.8</v>
      </c>
      <c r="J123" s="19">
        <f t="shared" si="54"/>
        <v>586.9</v>
      </c>
      <c r="K123" s="25"/>
      <c r="L123" s="19">
        <v>88.51</v>
      </c>
    </row>
    <row r="124" spans="1:12" ht="15" x14ac:dyDescent="0.25">
      <c r="A124" s="13">
        <f>A116</f>
        <v>2</v>
      </c>
      <c r="B124" s="13">
        <f>B116</f>
        <v>2</v>
      </c>
      <c r="C124" s="10" t="s">
        <v>25</v>
      </c>
      <c r="D124" s="7" t="s">
        <v>26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7" t="s">
        <v>27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7" t="s">
        <v>28</v>
      </c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4"/>
      <c r="B127" s="15"/>
      <c r="C127" s="11"/>
      <c r="D127" s="7" t="s">
        <v>29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4"/>
      <c r="B128" s="15"/>
      <c r="C128" s="11"/>
      <c r="D128" s="7" t="s">
        <v>30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31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32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6"/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6"/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6"/>
      <c r="B133" s="17"/>
      <c r="C133" s="8"/>
      <c r="D133" s="18" t="s">
        <v>33</v>
      </c>
      <c r="E133" s="9"/>
      <c r="F133" s="19">
        <f>SUM(F124:F132)</f>
        <v>0</v>
      </c>
      <c r="G133" s="19">
        <f t="shared" ref="G133:J133" si="55">SUM(G124:G132)</f>
        <v>0</v>
      </c>
      <c r="H133" s="19">
        <f t="shared" si="55"/>
        <v>0</v>
      </c>
      <c r="I133" s="19">
        <f t="shared" si="55"/>
        <v>0</v>
      </c>
      <c r="J133" s="19">
        <f t="shared" si="55"/>
        <v>0</v>
      </c>
      <c r="K133" s="25"/>
      <c r="L133" s="19">
        <f t="shared" ref="L133" si="56">SUM(L124:L132)</f>
        <v>0</v>
      </c>
    </row>
    <row r="134" spans="1:12" ht="15" x14ac:dyDescent="0.2">
      <c r="A134" s="33">
        <f>A116</f>
        <v>2</v>
      </c>
      <c r="B134" s="33">
        <f>B116</f>
        <v>2</v>
      </c>
      <c r="C134" s="54" t="s">
        <v>4</v>
      </c>
      <c r="D134" s="55"/>
      <c r="E134" s="31"/>
      <c r="F134" s="32">
        <f>F123+F133</f>
        <v>554</v>
      </c>
      <c r="G134" s="32">
        <f t="shared" ref="G134" si="57">G123+G133</f>
        <v>24.799999999999997</v>
      </c>
      <c r="H134" s="32">
        <f t="shared" ref="H134" si="58">H123+H133</f>
        <v>27.410000000000004</v>
      </c>
      <c r="I134" s="32">
        <f t="shared" ref="I134" si="59">I123+I133</f>
        <v>83.8</v>
      </c>
      <c r="J134" s="32">
        <f t="shared" ref="J134:L134" si="60">J123+J133</f>
        <v>586.9</v>
      </c>
      <c r="K134" s="32"/>
      <c r="L134" s="32">
        <f t="shared" si="60"/>
        <v>88.51</v>
      </c>
    </row>
    <row r="135" spans="1:12" ht="26.25" thickBot="1" x14ac:dyDescent="0.3">
      <c r="A135" s="20">
        <v>2</v>
      </c>
      <c r="B135" s="21">
        <v>3</v>
      </c>
      <c r="C135" s="22" t="s">
        <v>20</v>
      </c>
      <c r="D135" s="5" t="s">
        <v>21</v>
      </c>
      <c r="E135" s="39" t="s">
        <v>79</v>
      </c>
      <c r="F135" s="40">
        <v>250</v>
      </c>
      <c r="G135" s="40">
        <v>14.7</v>
      </c>
      <c r="H135" s="40">
        <v>27</v>
      </c>
      <c r="I135" s="40">
        <v>42.4</v>
      </c>
      <c r="J135" s="40">
        <v>412.4</v>
      </c>
      <c r="K135" s="41" t="s">
        <v>68</v>
      </c>
      <c r="L135" s="40"/>
    </row>
    <row r="136" spans="1:12" ht="15" x14ac:dyDescent="0.25">
      <c r="A136" s="23"/>
      <c r="B136" s="15"/>
      <c r="C136" s="11"/>
      <c r="D136" s="5" t="s">
        <v>21</v>
      </c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23"/>
      <c r="B137" s="15"/>
      <c r="C137" s="11"/>
      <c r="D137" s="7" t="s">
        <v>22</v>
      </c>
      <c r="E137" s="42" t="s">
        <v>44</v>
      </c>
      <c r="F137" s="43">
        <v>200</v>
      </c>
      <c r="G137" s="43">
        <v>0.2</v>
      </c>
      <c r="H137" s="43">
        <v>0</v>
      </c>
      <c r="I137" s="43">
        <v>6.4</v>
      </c>
      <c r="J137" s="43">
        <v>26.8</v>
      </c>
      <c r="K137" s="44" t="s">
        <v>45</v>
      </c>
      <c r="L137" s="43"/>
    </row>
    <row r="138" spans="1:12" ht="15.75" customHeight="1" x14ac:dyDescent="0.25">
      <c r="A138" s="23"/>
      <c r="B138" s="15"/>
      <c r="C138" s="11"/>
      <c r="D138" s="7" t="s">
        <v>23</v>
      </c>
      <c r="E138" s="42"/>
      <c r="F138" s="43"/>
      <c r="G138" s="43"/>
      <c r="H138" s="43"/>
      <c r="I138" s="43"/>
      <c r="J138" s="43"/>
      <c r="K138" s="44"/>
      <c r="L138" s="43"/>
    </row>
    <row r="139" spans="1:12" ht="15" x14ac:dyDescent="0.25">
      <c r="A139" s="23"/>
      <c r="B139" s="15"/>
      <c r="C139" s="11"/>
      <c r="D139" s="7" t="s">
        <v>30</v>
      </c>
      <c r="E139" s="42" t="s">
        <v>83</v>
      </c>
      <c r="F139" s="43">
        <v>80</v>
      </c>
      <c r="G139" s="43">
        <v>1.4</v>
      </c>
      <c r="H139" s="43">
        <v>0.2</v>
      </c>
      <c r="I139" s="43">
        <v>12.2</v>
      </c>
      <c r="J139" s="43">
        <v>40</v>
      </c>
      <c r="K139" s="44" t="s">
        <v>47</v>
      </c>
      <c r="L139" s="43"/>
    </row>
    <row r="140" spans="1:12" ht="15" x14ac:dyDescent="0.25">
      <c r="A140" s="23"/>
      <c r="B140" s="15"/>
      <c r="C140" s="11"/>
      <c r="D140" s="7" t="s">
        <v>82</v>
      </c>
      <c r="E140" s="42" t="s">
        <v>50</v>
      </c>
      <c r="F140" s="43">
        <v>46</v>
      </c>
      <c r="G140" s="43">
        <v>3.5</v>
      </c>
      <c r="H140" s="43">
        <v>0.41</v>
      </c>
      <c r="I140" s="43">
        <v>22.6</v>
      </c>
      <c r="J140" s="43">
        <v>107.8</v>
      </c>
      <c r="K140" s="44" t="s">
        <v>47</v>
      </c>
      <c r="L140" s="43"/>
    </row>
    <row r="141" spans="1:12" ht="15" x14ac:dyDescent="0.25">
      <c r="A141" s="23"/>
      <c r="B141" s="15"/>
      <c r="C141" s="11"/>
      <c r="D141" s="6"/>
      <c r="E141" s="42"/>
      <c r="F141" s="43"/>
      <c r="G141" s="43"/>
      <c r="H141" s="43"/>
      <c r="I141" s="43"/>
      <c r="J141" s="43"/>
      <c r="K141" s="44"/>
      <c r="L141" s="43"/>
    </row>
    <row r="142" spans="1:12" ht="15" x14ac:dyDescent="0.25">
      <c r="A142" s="24"/>
      <c r="B142" s="17"/>
      <c r="C142" s="8"/>
      <c r="D142" s="18" t="s">
        <v>33</v>
      </c>
      <c r="E142" s="9"/>
      <c r="F142" s="19">
        <f>SUM(F135:F141)</f>
        <v>576</v>
      </c>
      <c r="G142" s="19">
        <f t="shared" ref="G142:J142" si="61">SUM(G135:G141)</f>
        <v>19.799999999999997</v>
      </c>
      <c r="H142" s="19">
        <f t="shared" si="61"/>
        <v>27.61</v>
      </c>
      <c r="I142" s="19">
        <f t="shared" si="61"/>
        <v>83.6</v>
      </c>
      <c r="J142" s="19">
        <f t="shared" si="61"/>
        <v>587</v>
      </c>
      <c r="K142" s="25"/>
      <c r="L142" s="19">
        <v>88.51</v>
      </c>
    </row>
    <row r="143" spans="1:12" ht="15" x14ac:dyDescent="0.25">
      <c r="A143" s="26">
        <f>A135</f>
        <v>2</v>
      </c>
      <c r="B143" s="13">
        <f>B135</f>
        <v>3</v>
      </c>
      <c r="C143" s="10" t="s">
        <v>25</v>
      </c>
      <c r="D143" s="7" t="s">
        <v>26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7" t="s">
        <v>27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7" t="s">
        <v>28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3"/>
      <c r="B146" s="15"/>
      <c r="C146" s="11"/>
      <c r="D146" s="7" t="s">
        <v>29</v>
      </c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3"/>
      <c r="B147" s="15"/>
      <c r="C147" s="11"/>
      <c r="D147" s="7" t="s">
        <v>30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31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32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6"/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4"/>
      <c r="B152" s="17"/>
      <c r="C152" s="8"/>
      <c r="D152" s="18" t="s">
        <v>33</v>
      </c>
      <c r="E152" s="9"/>
      <c r="F152" s="19">
        <f>SUM(F143:F151)</f>
        <v>0</v>
      </c>
      <c r="G152" s="19">
        <f t="shared" ref="G152:J152" si="62">SUM(G143:G151)</f>
        <v>0</v>
      </c>
      <c r="H152" s="19">
        <f t="shared" si="62"/>
        <v>0</v>
      </c>
      <c r="I152" s="19">
        <f t="shared" si="62"/>
        <v>0</v>
      </c>
      <c r="J152" s="19">
        <f t="shared" si="62"/>
        <v>0</v>
      </c>
      <c r="K152" s="25"/>
      <c r="L152" s="19">
        <f t="shared" ref="L152" si="63">SUM(L143:L151)</f>
        <v>0</v>
      </c>
    </row>
    <row r="153" spans="1:12" ht="15.75" thickBot="1" x14ac:dyDescent="0.25">
      <c r="A153" s="29">
        <f>A135</f>
        <v>2</v>
      </c>
      <c r="B153" s="30">
        <f>B135</f>
        <v>3</v>
      </c>
      <c r="C153" s="54" t="s">
        <v>4</v>
      </c>
      <c r="D153" s="55"/>
      <c r="E153" s="31"/>
      <c r="F153" s="32">
        <f>F142+F152</f>
        <v>576</v>
      </c>
      <c r="G153" s="32">
        <f t="shared" ref="G153" si="64">G142+G152</f>
        <v>19.799999999999997</v>
      </c>
      <c r="H153" s="32">
        <f t="shared" ref="H153" si="65">H142+H152</f>
        <v>27.61</v>
      </c>
      <c r="I153" s="32">
        <f t="shared" ref="I153" si="66">I142+I152</f>
        <v>83.6</v>
      </c>
      <c r="J153" s="32">
        <f t="shared" ref="J153:L153" si="67">J142+J152</f>
        <v>587</v>
      </c>
      <c r="K153" s="32"/>
      <c r="L153" s="32">
        <f t="shared" si="67"/>
        <v>88.51</v>
      </c>
    </row>
    <row r="154" spans="1:12" ht="15.75" thickBot="1" x14ac:dyDescent="0.3">
      <c r="A154" s="20">
        <v>2</v>
      </c>
      <c r="B154" s="21">
        <v>4</v>
      </c>
      <c r="C154" s="22" t="s">
        <v>20</v>
      </c>
      <c r="D154" s="5" t="s">
        <v>21</v>
      </c>
      <c r="E154" s="39" t="s">
        <v>55</v>
      </c>
      <c r="F154" s="40">
        <v>200</v>
      </c>
      <c r="G154" s="40">
        <v>7.6</v>
      </c>
      <c r="H154" s="40">
        <v>11.8</v>
      </c>
      <c r="I154" s="40">
        <v>34.1</v>
      </c>
      <c r="J154" s="40">
        <v>208.4</v>
      </c>
      <c r="K154" s="41" t="s">
        <v>61</v>
      </c>
      <c r="L154" s="40"/>
    </row>
    <row r="155" spans="1:12" ht="15" x14ac:dyDescent="0.25">
      <c r="A155" s="23"/>
      <c r="B155" s="15"/>
      <c r="C155" s="11"/>
      <c r="D155" s="5" t="s">
        <v>21</v>
      </c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3"/>
      <c r="B156" s="15"/>
      <c r="C156" s="11"/>
      <c r="D156" s="7" t="s">
        <v>22</v>
      </c>
      <c r="E156" s="42" t="s">
        <v>53</v>
      </c>
      <c r="F156" s="43">
        <v>200</v>
      </c>
      <c r="G156" s="43">
        <v>1.6</v>
      </c>
      <c r="H156" s="43">
        <v>1.1000000000000001</v>
      </c>
      <c r="I156" s="43">
        <v>8.6</v>
      </c>
      <c r="J156" s="43">
        <v>50.9</v>
      </c>
      <c r="K156" s="44" t="s">
        <v>54</v>
      </c>
      <c r="L156" s="43"/>
    </row>
    <row r="157" spans="1:12" ht="15" x14ac:dyDescent="0.25">
      <c r="A157" s="23"/>
      <c r="B157" s="15"/>
      <c r="C157" s="11"/>
      <c r="D157" s="7" t="s">
        <v>26</v>
      </c>
      <c r="E157" s="42" t="s">
        <v>64</v>
      </c>
      <c r="F157" s="43">
        <v>59</v>
      </c>
      <c r="G157" s="43">
        <v>7.15</v>
      </c>
      <c r="H157" s="43">
        <v>14.46</v>
      </c>
      <c r="I157" s="43">
        <v>22.68</v>
      </c>
      <c r="J157" s="43">
        <v>257.2</v>
      </c>
      <c r="K157" s="44" t="s">
        <v>56</v>
      </c>
      <c r="L157" s="43"/>
    </row>
    <row r="158" spans="1:12" ht="15" x14ac:dyDescent="0.25">
      <c r="A158" s="23"/>
      <c r="B158" s="15"/>
      <c r="C158" s="11"/>
      <c r="D158" s="7" t="s">
        <v>24</v>
      </c>
      <c r="E158" s="42" t="s">
        <v>84</v>
      </c>
      <c r="F158" s="43">
        <v>150</v>
      </c>
      <c r="G158" s="43">
        <v>1.4</v>
      </c>
      <c r="H158" s="43">
        <v>0.2</v>
      </c>
      <c r="I158" s="43">
        <v>12.2</v>
      </c>
      <c r="J158" s="43">
        <v>40</v>
      </c>
      <c r="K158" s="44" t="s">
        <v>47</v>
      </c>
      <c r="L158" s="43"/>
    </row>
    <row r="159" spans="1:12" ht="15" x14ac:dyDescent="0.25">
      <c r="A159" s="24"/>
      <c r="B159" s="17"/>
      <c r="C159" s="8"/>
      <c r="D159" s="7" t="s">
        <v>82</v>
      </c>
      <c r="E159" s="42" t="s">
        <v>46</v>
      </c>
      <c r="F159" s="43">
        <v>18</v>
      </c>
      <c r="G159" s="43">
        <v>1.2</v>
      </c>
      <c r="H159" s="43">
        <v>0.3</v>
      </c>
      <c r="I159" s="43">
        <v>6</v>
      </c>
      <c r="J159" s="43">
        <v>30.7</v>
      </c>
      <c r="K159" s="44" t="s">
        <v>47</v>
      </c>
      <c r="L159" s="19"/>
    </row>
    <row r="160" spans="1:12" ht="15" x14ac:dyDescent="0.25">
      <c r="A160" s="23"/>
      <c r="B160" s="15"/>
      <c r="C160" s="11"/>
      <c r="D160" s="18" t="s">
        <v>33</v>
      </c>
      <c r="E160" s="9"/>
      <c r="F160" s="19">
        <f>SUM(F154:F159)</f>
        <v>627</v>
      </c>
      <c r="G160" s="19">
        <f t="shared" ref="G160:K160" si="68">SUM(G154:G159)</f>
        <v>18.95</v>
      </c>
      <c r="H160" s="19">
        <f t="shared" si="68"/>
        <v>27.86</v>
      </c>
      <c r="I160" s="19">
        <f t="shared" si="68"/>
        <v>83.58</v>
      </c>
      <c r="J160" s="19">
        <f t="shared" si="68"/>
        <v>587.20000000000005</v>
      </c>
      <c r="K160" s="19">
        <f t="shared" si="68"/>
        <v>0</v>
      </c>
      <c r="L160" s="19">
        <v>88.51</v>
      </c>
    </row>
    <row r="161" spans="1:12" ht="15" x14ac:dyDescent="0.25">
      <c r="A161" s="26">
        <f>A154</f>
        <v>2</v>
      </c>
      <c r="B161" s="13">
        <f>B154</f>
        <v>4</v>
      </c>
      <c r="C161" s="10" t="s">
        <v>25</v>
      </c>
      <c r="D161" s="7" t="s">
        <v>26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27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7" t="s">
        <v>28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7" t="s">
        <v>29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3"/>
      <c r="B165" s="15"/>
      <c r="C165" s="11"/>
      <c r="D165" s="7" t="s">
        <v>30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3"/>
      <c r="B166" s="15"/>
      <c r="C166" s="11"/>
      <c r="D166" s="7" t="s">
        <v>31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32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6"/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6"/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4"/>
      <c r="B170" s="17"/>
      <c r="C170" s="8"/>
      <c r="D170" s="18" t="s">
        <v>33</v>
      </c>
      <c r="E170" s="9"/>
      <c r="F170" s="19">
        <f>SUM(F161:F169)</f>
        <v>0</v>
      </c>
      <c r="G170" s="19">
        <f t="shared" ref="G170:J170" si="69">SUM(G161:G169)</f>
        <v>0</v>
      </c>
      <c r="H170" s="19">
        <f t="shared" si="69"/>
        <v>0</v>
      </c>
      <c r="I170" s="19">
        <f t="shared" si="69"/>
        <v>0</v>
      </c>
      <c r="J170" s="19">
        <f t="shared" si="69"/>
        <v>0</v>
      </c>
      <c r="K170" s="25"/>
      <c r="L170" s="19">
        <f t="shared" ref="L170" si="70">SUM(L161:L169)</f>
        <v>0</v>
      </c>
    </row>
    <row r="171" spans="1:12" ht="15" x14ac:dyDescent="0.2">
      <c r="A171" s="29">
        <f>A154</f>
        <v>2</v>
      </c>
      <c r="B171" s="30">
        <f>B154</f>
        <v>4</v>
      </c>
      <c r="C171" s="54" t="s">
        <v>4</v>
      </c>
      <c r="D171" s="55"/>
      <c r="E171" s="31"/>
      <c r="F171" s="32">
        <f>F160+F170</f>
        <v>627</v>
      </c>
      <c r="G171" s="32">
        <f t="shared" ref="G171:J171" si="71">G160+G170</f>
        <v>18.95</v>
      </c>
      <c r="H171" s="32">
        <f t="shared" si="71"/>
        <v>27.86</v>
      </c>
      <c r="I171" s="32">
        <f t="shared" si="71"/>
        <v>83.58</v>
      </c>
      <c r="J171" s="32">
        <f t="shared" si="71"/>
        <v>587.20000000000005</v>
      </c>
      <c r="K171" s="32"/>
      <c r="L171" s="32">
        <f t="shared" ref="L171" si="72">L159+L170</f>
        <v>0</v>
      </c>
    </row>
    <row r="172" spans="1:12" ht="15.75" thickBot="1" x14ac:dyDescent="0.3">
      <c r="A172" s="20">
        <v>2</v>
      </c>
      <c r="B172" s="21">
        <v>5</v>
      </c>
      <c r="C172" s="22" t="s">
        <v>20</v>
      </c>
      <c r="D172" s="5" t="s">
        <v>21</v>
      </c>
      <c r="E172" s="39" t="s">
        <v>80</v>
      </c>
      <c r="F172" s="40">
        <v>120</v>
      </c>
      <c r="G172" s="40">
        <v>10</v>
      </c>
      <c r="H172" s="40">
        <v>14.2</v>
      </c>
      <c r="I172" s="40">
        <v>12.5</v>
      </c>
      <c r="J172" s="40">
        <v>214.7</v>
      </c>
      <c r="K172" s="41" t="s">
        <v>81</v>
      </c>
      <c r="L172" s="40"/>
    </row>
    <row r="173" spans="1:12" ht="15" x14ac:dyDescent="0.25">
      <c r="A173" s="23"/>
      <c r="B173" s="15"/>
      <c r="C173" s="11"/>
      <c r="D173" s="5" t="s">
        <v>21</v>
      </c>
      <c r="E173" s="42" t="s">
        <v>73</v>
      </c>
      <c r="F173" s="43">
        <v>150</v>
      </c>
      <c r="G173" s="43">
        <v>3.9</v>
      </c>
      <c r="H173" s="43">
        <v>12.4</v>
      </c>
      <c r="I173" s="43">
        <v>20.9</v>
      </c>
      <c r="J173" s="43">
        <v>141.6</v>
      </c>
      <c r="K173" s="44" t="s">
        <v>74</v>
      </c>
      <c r="L173" s="43"/>
    </row>
    <row r="174" spans="1:12" ht="15" x14ac:dyDescent="0.25">
      <c r="A174" s="23"/>
      <c r="B174" s="15"/>
      <c r="C174" s="11"/>
      <c r="D174" s="7" t="s">
        <v>22</v>
      </c>
      <c r="E174" s="42" t="s">
        <v>48</v>
      </c>
      <c r="F174" s="43">
        <v>200</v>
      </c>
      <c r="G174" s="43">
        <v>0.2</v>
      </c>
      <c r="H174" s="43">
        <v>0.1</v>
      </c>
      <c r="I174" s="43">
        <v>6.6</v>
      </c>
      <c r="J174" s="43">
        <v>27.9</v>
      </c>
      <c r="K174" s="44" t="s">
        <v>49</v>
      </c>
      <c r="L174" s="43"/>
    </row>
    <row r="175" spans="1:12" ht="15" x14ac:dyDescent="0.25">
      <c r="A175" s="23"/>
      <c r="B175" s="15"/>
      <c r="C175" s="11"/>
      <c r="D175" s="7" t="s">
        <v>23</v>
      </c>
      <c r="E175" s="42" t="s">
        <v>50</v>
      </c>
      <c r="F175" s="43">
        <v>46</v>
      </c>
      <c r="G175" s="43">
        <v>3.5</v>
      </c>
      <c r="H175" s="43">
        <v>0.41</v>
      </c>
      <c r="I175" s="43">
        <v>22.6</v>
      </c>
      <c r="J175" s="43">
        <v>107.8</v>
      </c>
      <c r="K175" s="44" t="s">
        <v>47</v>
      </c>
      <c r="L175" s="43"/>
    </row>
    <row r="176" spans="1:12" ht="15" x14ac:dyDescent="0.25">
      <c r="A176" s="23"/>
      <c r="B176" s="15"/>
      <c r="C176" s="11"/>
      <c r="D176" s="7" t="s">
        <v>24</v>
      </c>
      <c r="E176" s="42" t="s">
        <v>70</v>
      </c>
      <c r="F176" s="43">
        <v>100</v>
      </c>
      <c r="G176" s="43">
        <v>0.5</v>
      </c>
      <c r="H176" s="43">
        <v>0.14000000000000001</v>
      </c>
      <c r="I176" s="43">
        <v>15</v>
      </c>
      <c r="J176" s="43">
        <v>64</v>
      </c>
      <c r="K176" s="44" t="s">
        <v>47</v>
      </c>
      <c r="L176" s="43"/>
    </row>
    <row r="177" spans="1:12" ht="15" x14ac:dyDescent="0.25">
      <c r="A177" s="23"/>
      <c r="B177" s="15"/>
      <c r="C177" s="11"/>
      <c r="D177" s="7" t="s">
        <v>23</v>
      </c>
      <c r="E177" s="42" t="s">
        <v>46</v>
      </c>
      <c r="F177" s="43">
        <v>18</v>
      </c>
      <c r="G177" s="43">
        <v>1.2</v>
      </c>
      <c r="H177" s="43">
        <v>0.3</v>
      </c>
      <c r="I177" s="43">
        <v>6</v>
      </c>
      <c r="J177" s="43">
        <v>30.7</v>
      </c>
      <c r="K177" s="44" t="s">
        <v>47</v>
      </c>
      <c r="L177" s="43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.75" customHeight="1" x14ac:dyDescent="0.25">
      <c r="A179" s="24"/>
      <c r="B179" s="17"/>
      <c r="C179" s="8"/>
      <c r="D179" s="18" t="s">
        <v>33</v>
      </c>
      <c r="E179" s="9"/>
      <c r="F179" s="19">
        <f>SUM(F172:F178)</f>
        <v>634</v>
      </c>
      <c r="G179" s="19">
        <f t="shared" ref="G179:J179" si="73">SUM(G172:G178)</f>
        <v>19.3</v>
      </c>
      <c r="H179" s="19">
        <f t="shared" si="73"/>
        <v>27.550000000000004</v>
      </c>
      <c r="I179" s="19">
        <f t="shared" si="73"/>
        <v>83.6</v>
      </c>
      <c r="J179" s="19">
        <f t="shared" si="73"/>
        <v>586.70000000000005</v>
      </c>
      <c r="K179" s="25"/>
      <c r="L179" s="19">
        <v>88.51</v>
      </c>
    </row>
    <row r="180" spans="1:12" ht="15" x14ac:dyDescent="0.25">
      <c r="A180" s="26">
        <f>A172</f>
        <v>2</v>
      </c>
      <c r="B180" s="13">
        <f>B172</f>
        <v>5</v>
      </c>
      <c r="C180" s="10" t="s">
        <v>25</v>
      </c>
      <c r="D180" s="7" t="s">
        <v>26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27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7" t="s">
        <v>28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7" t="s">
        <v>29</v>
      </c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3"/>
      <c r="B184" s="15"/>
      <c r="C184" s="11"/>
      <c r="D184" s="7" t="s">
        <v>30</v>
      </c>
      <c r="E184" s="42"/>
      <c r="F184" s="43"/>
      <c r="G184" s="43"/>
      <c r="H184" s="43"/>
      <c r="I184" s="43"/>
      <c r="J184" s="43"/>
      <c r="K184" s="44"/>
      <c r="L184" s="43"/>
    </row>
    <row r="185" spans="1:12" ht="15" x14ac:dyDescent="0.25">
      <c r="A185" s="23"/>
      <c r="B185" s="15"/>
      <c r="C185" s="11"/>
      <c r="D185" s="7" t="s">
        <v>31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32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6"/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6"/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4"/>
      <c r="B189" s="17"/>
      <c r="C189" s="8"/>
      <c r="D189" s="18" t="s">
        <v>33</v>
      </c>
      <c r="E189" s="9"/>
      <c r="F189" s="19">
        <f>SUM(F180:F188)</f>
        <v>0</v>
      </c>
      <c r="G189" s="19">
        <f t="shared" ref="G189:J189" si="74">SUM(G180:G188)</f>
        <v>0</v>
      </c>
      <c r="H189" s="19">
        <f t="shared" si="74"/>
        <v>0</v>
      </c>
      <c r="I189" s="19">
        <f t="shared" si="74"/>
        <v>0</v>
      </c>
      <c r="J189" s="19">
        <f t="shared" si="74"/>
        <v>0</v>
      </c>
      <c r="K189" s="25"/>
      <c r="L189" s="19">
        <f t="shared" ref="L189" si="75">SUM(L180:L188)</f>
        <v>0</v>
      </c>
    </row>
    <row r="190" spans="1:12" ht="15" x14ac:dyDescent="0.2">
      <c r="A190" s="29">
        <f>A172</f>
        <v>2</v>
      </c>
      <c r="B190" s="30">
        <f>B172</f>
        <v>5</v>
      </c>
      <c r="C190" s="54" t="s">
        <v>4</v>
      </c>
      <c r="D190" s="55"/>
      <c r="E190" s="31"/>
      <c r="F190" s="32">
        <f>F179+F189</f>
        <v>634</v>
      </c>
      <c r="G190" s="32">
        <f t="shared" ref="G190" si="76">G179+G189</f>
        <v>19.3</v>
      </c>
      <c r="H190" s="32">
        <f t="shared" ref="H190" si="77">H179+H189</f>
        <v>27.550000000000004</v>
      </c>
      <c r="I190" s="32">
        <f t="shared" ref="I190" si="78">I179+I189</f>
        <v>83.6</v>
      </c>
      <c r="J190" s="32">
        <f t="shared" ref="J190:L190" si="79">J179+J189</f>
        <v>586.70000000000005</v>
      </c>
      <c r="K190" s="32"/>
      <c r="L190" s="32">
        <f t="shared" si="79"/>
        <v>88.51</v>
      </c>
    </row>
    <row r="191" spans="1:12" x14ac:dyDescent="0.2">
      <c r="A191" s="27"/>
      <c r="B191" s="28"/>
      <c r="C191" s="56" t="s">
        <v>5</v>
      </c>
      <c r="D191" s="56"/>
      <c r="E191" s="56"/>
      <c r="F191" s="34">
        <f>(F22+F41+F60+F78+F97+F115+F134+F153+F171+F190)/(IF(F22=0,0,1)+IF(F41=0,0,1)+IF(F60=0,0,1)+IF(F78=0,0,1)+IF(F97=0,0,1)+IF(F115=0,0,1)+IF(F134=0,0,1)+IF(F153=0,0,1)+IF(F171=0,0,1)+IF(F190=0,0,1))</f>
        <v>599.1</v>
      </c>
      <c r="G191" s="34">
        <f>(G22+G41+G60+G78+G97+G115+G134+G153+G171+G190)/(IF(G22=0,0,1)+IF(G41=0,0,1)+IF(G60=0,0,1)+IF(G78=0,0,1)+IF(G97=0,0,1)+IF(G115=0,0,1)+IF(G134=0,0,1)+IF(G153=0,0,1)+IF(G171=0,0,1)+IF(G190=0,0,1))</f>
        <v>19.899999999999999</v>
      </c>
      <c r="H191" s="34">
        <f>(H22+H41+H60+H78+H97+H115+H134+H153+H171+H190)/(IF(H22=0,0,1)+IF(H41=0,0,1)+IF(H60=0,0,1)+IF(H78=0,0,1)+IF(H97=0,0,1)+IF(H115=0,0,1)+IF(H134=0,0,1)+IF(H153=0,0,1)+IF(H171=0,0,1)+IF(H190=0,0,1))</f>
        <v>27.643000000000008</v>
      </c>
      <c r="I191" s="34">
        <f>(I22+I41+I60+I78+I97+I115+I134+I153+I171+I190)/(IF(I22=0,0,1)+IF(I41=0,0,1)+IF(I60=0,0,1)+IF(I78=0,0,1)+IF(I97=0,0,1)+IF(I115=0,0,1)+IF(I134=0,0,1)+IF(I153=0,0,1)+IF(I171=0,0,1)+IF(I190=0,0,1))</f>
        <v>83.826000000000008</v>
      </c>
      <c r="J191" s="34">
        <f>(J22+J41+J60+J78+J97+J115+J134+J153+J171+J190)/(IF(J22=0,0,1)+IF(J41=0,0,1)+IF(J60=0,0,1)+IF(J78=0,0,1)+IF(J97=0,0,1)+IF(J115=0,0,1)+IF(J134=0,0,1)+IF(J153=0,0,1)+IF(J171=0,0,1)+IF(J190=0,0,1))</f>
        <v>587.11999999999989</v>
      </c>
      <c r="K191" s="34"/>
      <c r="L191" s="34">
        <f>(L22+L41+L60+L78+L97+L115+L134+L153+L171+L190)/(IF(L22=0,0,1)+IF(L41=0,0,1)+IF(L60=0,0,1)+IF(L78=0,0,1)+IF(L97=0,0,1)+IF(L115=0,0,1)+IF(L134=0,0,1)+IF(L153=0,0,1)+IF(L171=0,0,1)+IF(L190=0,0,1))</f>
        <v>88.51</v>
      </c>
    </row>
  </sheetData>
  <mergeCells count="14">
    <mergeCell ref="C78:D78"/>
    <mergeCell ref="C97:D97"/>
    <mergeCell ref="C22:D22"/>
    <mergeCell ref="C191:E191"/>
    <mergeCell ref="C190:D190"/>
    <mergeCell ref="C115:D115"/>
    <mergeCell ref="C134:D134"/>
    <mergeCell ref="C153:D153"/>
    <mergeCell ref="C171:D171"/>
    <mergeCell ref="C1:E1"/>
    <mergeCell ref="H1:K1"/>
    <mergeCell ref="H2:K2"/>
    <mergeCell ref="C41:D41"/>
    <mergeCell ref="C60:D6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2025-11-26T08:00:10Z</cp:lastPrinted>
  <dcterms:created xsi:type="dcterms:W3CDTF">2022-05-16T14:23:56Z</dcterms:created>
  <dcterms:modified xsi:type="dcterms:W3CDTF">2026-01-12T08:30:36Z</dcterms:modified>
</cp:coreProperties>
</file>